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0" windowWidth="11670" windowHeight="12900"/>
  </bookViews>
  <sheets>
    <sheet name="КМ 2015" sheetId="5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O12" i="5"/>
  <c r="H7"/>
  <c r="H8"/>
  <c r="H9"/>
  <c r="H10"/>
  <c r="H11"/>
  <c r="H6"/>
  <c r="H12" l="1"/>
  <c r="O15" s="1"/>
  <c r="N11"/>
  <c r="N12" s="1"/>
  <c r="E12"/>
  <c r="F12"/>
  <c r="D12"/>
  <c r="J12"/>
  <c r="N15" l="1"/>
  <c r="G12"/>
  <c r="M12"/>
  <c r="I12" l="1"/>
  <c r="I14" s="1"/>
  <c r="J13"/>
  <c r="K12"/>
  <c r="L12"/>
  <c r="M13"/>
  <c r="I13" l="1"/>
  <c r="L13"/>
  <c r="K13"/>
  <c r="H13" l="1"/>
  <c r="J14"/>
  <c r="L14"/>
  <c r="M14"/>
  <c r="K14"/>
  <c r="H14" l="1"/>
</calcChain>
</file>

<file path=xl/sharedStrings.xml><?xml version="1.0" encoding="utf-8"?>
<sst xmlns="http://schemas.openxmlformats.org/spreadsheetml/2006/main" count="55" uniqueCount="40">
  <si>
    <t>Объем проверенных средств, руб.</t>
  </si>
  <si>
    <t>Всего</t>
  </si>
  <si>
    <t>Финансовые нарушения, руб.</t>
  </si>
  <si>
    <t>№ п/п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</si>
  <si>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</si>
  <si>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</si>
  <si>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</si>
  <si>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Нарушения бухгалтерского (бюджетного)  учета</t>
  </si>
  <si>
    <t>Тема контрольного мероприятия</t>
  </si>
  <si>
    <t>Удельный вес нарушений в общем объеме проверенных средств, %</t>
  </si>
  <si>
    <t>Удельный вес нарушений в их общем объеме, %</t>
  </si>
  <si>
    <t>Проверено бюджетных средств</t>
  </si>
  <si>
    <t>Прочие нарушения и недостатки</t>
  </si>
  <si>
    <t>Устранено финансовых нарушений, руб.</t>
  </si>
  <si>
    <t>в том числе нарушений бухгалтерского (бюджетного ) учета</t>
  </si>
  <si>
    <t>Кол-во нарушений и замечаний (количество случаев)</t>
  </si>
  <si>
    <t>Муниципальное казенное учреждение «Имущество»</t>
  </si>
  <si>
    <t>Объект контрольного мероприятия, дата утверждения отчета о результатах контрольного мероприятия</t>
  </si>
  <si>
    <t>Администрация Колпашевского городского поселения</t>
  </si>
  <si>
    <t xml:space="preserve">Комплексная проверка в
Муниципальном бюджетном учреждении  «Городской молодежный центр» по вопросам:                                      1. Характеристика объекта контрольного мероприятия.
2. Эффективность использования бюджетных средств, выделенных на финансовое обеспечение муниципального задания в 2014 году для выявления и развития молодежных инициатив.
3. Эффективность использования бюджетных средств, выделенных на ремонт здания, расположенного по адресу, ул. Кирова, 43 в 2014 году.
3.1. Аудит в сфере закупок в соответствии со статьей 98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
4. Эффективность использования бюджетных средств, выделенных на финансовое обеспечение условий для развития физической культуры и массового спорта в 2014 году.
</t>
  </si>
  <si>
    <t>Муниципальное бюджетное учреждение «Городской молодежный центр»</t>
  </si>
  <si>
    <t xml:space="preserve">Комплексная проверка в муниципальном унитарном казенном предприятии «Спецавтохозяйство» по вопросам:                                                                                  1. Краткая характеристика объекта контрольного мероприятия.
2. Эффективность и результативность использования бюджетных средств, выделенных на содержание объектов уличного освещения в 2014 году.
3. Полнота и целевое использование бюджетных средств, выделенных на ликвидацию аварийных деревьев в 2014 году.
4. Эффективность и результативность использования бюджетных средств, выделенных на благоустройство в части содержания площадей и лестниц в 2014 году.
</t>
  </si>
  <si>
    <t>Муниципальное унитарное казенное предприятие «Спецавтохозяйство»</t>
  </si>
  <si>
    <t xml:space="preserve">Проверка целевого и эффективного использования бюджетных средств 
Муниципальным казенным общеобразовательным учреждением 
«Мараксинская основная общеобразовательная школа» на оплату труда, приобретение материальных запасов в 2014 году
</t>
  </si>
  <si>
    <t>Муниципальное казенное общеобразовательное учреждение «Мараксинская основная общеобразовательная школа»</t>
  </si>
  <si>
    <t>Общество с ограниченной ответственностью «Ритуал»</t>
  </si>
  <si>
    <t xml:space="preserve">Комплексная проверка в 
в Обществе с ограниченной ответственностью «Ритуал» по вопросам:                                                             1. Характеристика объекта контрольного мероприятия.
2. Эффективность, полнота и результативность использования бюджетных средств, выделенных на организацию и содержание мест захоронения в 2013 – 2014 годах.
3. Эффективность и целевое использование бюджетных средств, выделенных на организацию ритуальных услуг в 2013 – 2014 годах.
</t>
  </si>
  <si>
    <t>Итого за 2015 год</t>
  </si>
  <si>
    <t>Удельный вес нарушений, устраненных по результатам контрольных мероприятий от общего объема выявленных нарушений, %</t>
  </si>
  <si>
    <t>х</t>
  </si>
  <si>
    <r>
      <t xml:space="preserve">Проверка законности и эффективности использования средств областной субсидии на обеспечение мероприятий по капитальному ремонту многоквартирных домов за счет средств Фонда содействия реформированию жилищно-коммунального хозяйства и иных межбюджетных трансфертов на указанные цели, предоставленных из бюджета муниципального образования «Колпашевский район» бюджету муниципального образования «Колпашевское городское поселение» в 2012 году </t>
    </r>
    <r>
      <rPr>
        <b/>
        <sz val="10"/>
        <color theme="1"/>
        <rFont val="Times New Roman"/>
        <family val="1"/>
        <charset val="204"/>
      </rPr>
      <t>(мероприятие, переходящее с 2014 года)</t>
    </r>
  </si>
  <si>
    <t>в т.ч. возмещено средств в бюджет, руб.</t>
  </si>
  <si>
    <t>Анализ основных результатов контрольных мероприятий, проведенных (завершенных) Счетной палатой Колпашевского района в 2015 году</t>
  </si>
  <si>
    <t xml:space="preserve">Проверка эффективности использования бюджетных средств,
связанных с распоряжением и управлением муниципального имущества в 2013-2014 годах (мероприятие, переходящее с 2014 года)
</t>
  </si>
  <si>
    <t>Привлечено к дисциплинарной ответственности, иные кадровые решения, чел.</t>
  </si>
  <si>
    <t>1                         (уволен главный бухгалтер)</t>
  </si>
  <si>
    <t>1 (выговор директору)</t>
  </si>
  <si>
    <t>1                    (замечание главному бухгалтеру)</t>
  </si>
  <si>
    <t>-</t>
  </si>
  <si>
    <t>Приложение № 2 к Отчету за 2015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</si>
</sst>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/>
    <xf numFmtId="4" fontId="2" fillId="0" borderId="0" xfId="0" applyNumberFormat="1" applyFont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2" fillId="3" borderId="2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2" fillId="3" borderId="1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9" zoomScaleNormal="89" workbookViewId="0">
      <pane xSplit="1" ySplit="5" topLeftCell="D6" activePane="bottomRight" state="frozen"/>
      <selection pane="topRight" activeCell="B1" sqref="B1"/>
      <selection pane="bottomLeft" activeCell="A5" sqref="A5"/>
      <selection pane="bottomRight" activeCell="N15" sqref="N15"/>
    </sheetView>
  </sheetViews>
  <sheetFormatPr defaultRowHeight="15"/>
  <cols>
    <col min="1" max="1" width="3.5703125" style="7" customWidth="1"/>
    <col min="2" max="2" width="21.28515625" style="8" customWidth="1"/>
    <col min="3" max="3" width="31.85546875" style="8" customWidth="1"/>
    <col min="4" max="4" width="13.140625" style="8" customWidth="1"/>
    <col min="5" max="5" width="13.28515625" style="8" customWidth="1"/>
    <col min="6" max="6" width="10.7109375" style="7" customWidth="1"/>
    <col min="7" max="7" width="13.5703125" style="7" customWidth="1"/>
    <col min="8" max="8" width="12.85546875" style="13" customWidth="1"/>
    <col min="9" max="10" width="14" style="7" customWidth="1"/>
    <col min="11" max="11" width="13.5703125" style="7" customWidth="1"/>
    <col min="12" max="12" width="13.140625" style="7" customWidth="1"/>
    <col min="13" max="13" width="11.5703125" style="7" customWidth="1"/>
    <col min="14" max="14" width="12.28515625" style="8" customWidth="1"/>
    <col min="15" max="15" width="10.5703125" customWidth="1"/>
    <col min="16" max="16" width="12.85546875" style="29" customWidth="1"/>
  </cols>
  <sheetData>
    <row r="1" spans="1:16">
      <c r="M1" s="34" t="s">
        <v>39</v>
      </c>
      <c r="N1" s="34"/>
      <c r="O1" s="34"/>
      <c r="P1" s="34"/>
    </row>
    <row r="2" spans="1:16" ht="15.7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>
      <c r="O3" s="7"/>
      <c r="P3" s="8"/>
    </row>
    <row r="4" spans="1:16">
      <c r="A4" s="38" t="s">
        <v>3</v>
      </c>
      <c r="B4" s="38" t="s">
        <v>17</v>
      </c>
      <c r="C4" s="31" t="s">
        <v>8</v>
      </c>
      <c r="D4" s="38" t="s">
        <v>0</v>
      </c>
      <c r="E4" s="31" t="s">
        <v>11</v>
      </c>
      <c r="F4" s="38" t="s">
        <v>15</v>
      </c>
      <c r="G4" s="31" t="s">
        <v>14</v>
      </c>
      <c r="H4" s="43" t="s">
        <v>2</v>
      </c>
      <c r="I4" s="44"/>
      <c r="J4" s="44"/>
      <c r="K4" s="44"/>
      <c r="L4" s="44"/>
      <c r="M4" s="45"/>
      <c r="N4" s="40" t="s">
        <v>13</v>
      </c>
      <c r="O4" s="38" t="s">
        <v>31</v>
      </c>
      <c r="P4" s="31" t="s">
        <v>34</v>
      </c>
    </row>
    <row r="5" spans="1:16" s="2" customFormat="1" ht="126" customHeight="1">
      <c r="A5" s="38"/>
      <c r="B5" s="38"/>
      <c r="C5" s="32"/>
      <c r="D5" s="38"/>
      <c r="E5" s="32"/>
      <c r="F5" s="38"/>
      <c r="G5" s="32"/>
      <c r="H5" s="18" t="s">
        <v>1</v>
      </c>
      <c r="I5" s="18" t="s">
        <v>4</v>
      </c>
      <c r="J5" s="18" t="s">
        <v>5</v>
      </c>
      <c r="K5" s="18" t="s">
        <v>6</v>
      </c>
      <c r="L5" s="18" t="s">
        <v>7</v>
      </c>
      <c r="M5" s="18" t="s">
        <v>12</v>
      </c>
      <c r="N5" s="41"/>
      <c r="O5" s="39"/>
      <c r="P5" s="32"/>
    </row>
    <row r="6" spans="1:16" ht="82.5" customHeight="1">
      <c r="A6" s="14">
        <v>1</v>
      </c>
      <c r="B6" s="3" t="s">
        <v>16</v>
      </c>
      <c r="C6" s="3" t="s">
        <v>33</v>
      </c>
      <c r="D6" s="4">
        <v>3864076.27</v>
      </c>
      <c r="E6" s="4">
        <v>3864076.27</v>
      </c>
      <c r="F6" s="5">
        <v>15</v>
      </c>
      <c r="G6" s="5">
        <v>4</v>
      </c>
      <c r="H6" s="11">
        <f>I6+J6+K6+L6+M6</f>
        <v>197562.64</v>
      </c>
      <c r="I6" s="15">
        <v>0</v>
      </c>
      <c r="J6" s="15">
        <v>197562.64</v>
      </c>
      <c r="K6" s="15">
        <v>0</v>
      </c>
      <c r="L6" s="15">
        <v>0</v>
      </c>
      <c r="M6" s="15">
        <v>0</v>
      </c>
      <c r="N6" s="19">
        <v>0</v>
      </c>
      <c r="O6" s="26" t="s">
        <v>38</v>
      </c>
      <c r="P6" s="28">
        <v>0</v>
      </c>
    </row>
    <row r="7" spans="1:16" ht="224.25" customHeight="1">
      <c r="A7" s="14">
        <v>2</v>
      </c>
      <c r="B7" s="3" t="s">
        <v>18</v>
      </c>
      <c r="C7" s="3" t="s">
        <v>30</v>
      </c>
      <c r="D7" s="4">
        <v>10861744</v>
      </c>
      <c r="E7" s="4">
        <v>10318657</v>
      </c>
      <c r="F7" s="5">
        <v>26</v>
      </c>
      <c r="G7" s="5">
        <v>1</v>
      </c>
      <c r="H7" s="11">
        <f t="shared" ref="H7:H11" si="0">I7+J7+K7+L7+M7</f>
        <v>2713361.27</v>
      </c>
      <c r="I7" s="15">
        <v>188076.07</v>
      </c>
      <c r="J7" s="15">
        <v>2462830.7200000002</v>
      </c>
      <c r="K7" s="15">
        <v>0</v>
      </c>
      <c r="L7" s="15">
        <v>0</v>
      </c>
      <c r="M7" s="15">
        <v>62454.48</v>
      </c>
      <c r="N7" s="19">
        <v>0</v>
      </c>
      <c r="O7" s="26" t="s">
        <v>38</v>
      </c>
      <c r="P7" s="28">
        <v>0</v>
      </c>
    </row>
    <row r="8" spans="1:16" ht="371.25" customHeight="1">
      <c r="A8" s="14">
        <v>3</v>
      </c>
      <c r="B8" s="3" t="s">
        <v>20</v>
      </c>
      <c r="C8" s="3" t="s">
        <v>19</v>
      </c>
      <c r="D8" s="4">
        <v>8549071</v>
      </c>
      <c r="E8" s="4">
        <v>8549071</v>
      </c>
      <c r="F8" s="5">
        <v>16</v>
      </c>
      <c r="G8" s="5">
        <v>1</v>
      </c>
      <c r="H8" s="11">
        <f t="shared" si="0"/>
        <v>527341.17000000004</v>
      </c>
      <c r="I8" s="6">
        <v>0</v>
      </c>
      <c r="J8" s="15">
        <v>36638.230000000003</v>
      </c>
      <c r="K8" s="15">
        <v>0</v>
      </c>
      <c r="L8" s="15">
        <v>490702.94</v>
      </c>
      <c r="M8" s="15">
        <v>0</v>
      </c>
      <c r="N8" s="19">
        <v>0</v>
      </c>
      <c r="O8" s="26" t="s">
        <v>38</v>
      </c>
      <c r="P8" s="28">
        <v>0</v>
      </c>
    </row>
    <row r="9" spans="1:16" ht="265.5" customHeight="1">
      <c r="A9" s="14">
        <v>4</v>
      </c>
      <c r="B9" s="3" t="s">
        <v>22</v>
      </c>
      <c r="C9" s="3" t="s">
        <v>21</v>
      </c>
      <c r="D9" s="4">
        <v>2845736.39</v>
      </c>
      <c r="E9" s="4">
        <v>2845736.39</v>
      </c>
      <c r="F9" s="5">
        <v>57</v>
      </c>
      <c r="G9" s="5">
        <v>5</v>
      </c>
      <c r="H9" s="11">
        <f t="shared" si="0"/>
        <v>2522621.34</v>
      </c>
      <c r="I9" s="6">
        <v>5968.07</v>
      </c>
      <c r="J9" s="15">
        <v>0</v>
      </c>
      <c r="K9" s="15">
        <v>0</v>
      </c>
      <c r="L9" s="15">
        <v>2118950.79</v>
      </c>
      <c r="M9" s="15">
        <v>397702.48</v>
      </c>
      <c r="N9" s="19">
        <v>301245.17</v>
      </c>
      <c r="O9" s="6">
        <v>301245.17</v>
      </c>
      <c r="P9" s="28" t="s">
        <v>36</v>
      </c>
    </row>
    <row r="10" spans="1:16" ht="131.25" customHeight="1">
      <c r="A10" s="14">
        <v>5</v>
      </c>
      <c r="B10" s="3" t="s">
        <v>24</v>
      </c>
      <c r="C10" s="3" t="s">
        <v>23</v>
      </c>
      <c r="D10" s="4">
        <v>8105295.4800000004</v>
      </c>
      <c r="E10" s="4">
        <v>8105295.4800000004</v>
      </c>
      <c r="F10" s="5">
        <v>63</v>
      </c>
      <c r="G10" s="5">
        <v>3</v>
      </c>
      <c r="H10" s="11">
        <f t="shared" si="0"/>
        <v>892159.55999999994</v>
      </c>
      <c r="I10" s="6">
        <v>0</v>
      </c>
      <c r="J10" s="15">
        <v>0</v>
      </c>
      <c r="K10" s="15">
        <v>0</v>
      </c>
      <c r="L10" s="15">
        <v>739.23</v>
      </c>
      <c r="M10" s="15">
        <v>891420.33</v>
      </c>
      <c r="N10" s="19">
        <v>0</v>
      </c>
      <c r="O10" s="26" t="s">
        <v>38</v>
      </c>
      <c r="P10" s="28" t="s">
        <v>37</v>
      </c>
    </row>
    <row r="11" spans="1:16" ht="213.75" customHeight="1">
      <c r="A11" s="14">
        <v>6</v>
      </c>
      <c r="B11" s="3" t="s">
        <v>25</v>
      </c>
      <c r="C11" s="3" t="s">
        <v>26</v>
      </c>
      <c r="D11" s="4">
        <v>2376968.9300000002</v>
      </c>
      <c r="E11" s="4">
        <v>2376968.9300000002</v>
      </c>
      <c r="F11" s="5">
        <v>39</v>
      </c>
      <c r="G11" s="5">
        <v>21</v>
      </c>
      <c r="H11" s="11">
        <f t="shared" si="0"/>
        <v>1048983.03</v>
      </c>
      <c r="I11" s="6">
        <v>64225.7</v>
      </c>
      <c r="J11" s="15">
        <v>602903</v>
      </c>
      <c r="K11" s="15">
        <v>0</v>
      </c>
      <c r="L11" s="15">
        <v>76733</v>
      </c>
      <c r="M11" s="15">
        <v>305121.33</v>
      </c>
      <c r="N11" s="19">
        <f>279167.93+76733</f>
        <v>355900.93</v>
      </c>
      <c r="O11" s="6">
        <v>279167.93</v>
      </c>
      <c r="P11" s="28" t="s">
        <v>35</v>
      </c>
    </row>
    <row r="12" spans="1:16" s="1" customFormat="1">
      <c r="A12" s="46" t="s">
        <v>27</v>
      </c>
      <c r="B12" s="47"/>
      <c r="C12" s="48"/>
      <c r="D12" s="17">
        <f t="shared" ref="D12:O12" si="1">SUM(D6:D11)</f>
        <v>36602892.07</v>
      </c>
      <c r="E12" s="17">
        <f t="shared" si="1"/>
        <v>36059805.07</v>
      </c>
      <c r="F12" s="17">
        <f t="shared" si="1"/>
        <v>216</v>
      </c>
      <c r="G12" s="17">
        <f t="shared" si="1"/>
        <v>35</v>
      </c>
      <c r="H12" s="17">
        <f t="shared" si="1"/>
        <v>7902029.0099999998</v>
      </c>
      <c r="I12" s="17">
        <f t="shared" si="1"/>
        <v>258269.84000000003</v>
      </c>
      <c r="J12" s="17">
        <f t="shared" si="1"/>
        <v>3299934.5900000003</v>
      </c>
      <c r="K12" s="17">
        <f t="shared" si="1"/>
        <v>0</v>
      </c>
      <c r="L12" s="17">
        <f t="shared" si="1"/>
        <v>2687125.96</v>
      </c>
      <c r="M12" s="17">
        <f t="shared" si="1"/>
        <v>1656698.62</v>
      </c>
      <c r="N12" s="20">
        <f t="shared" si="1"/>
        <v>657146.1</v>
      </c>
      <c r="O12" s="17">
        <f t="shared" si="1"/>
        <v>580413.1</v>
      </c>
      <c r="P12" s="27">
        <v>3</v>
      </c>
    </row>
    <row r="13" spans="1:16" s="1" customFormat="1">
      <c r="A13" s="35" t="s">
        <v>9</v>
      </c>
      <c r="B13" s="49"/>
      <c r="C13" s="49"/>
      <c r="D13" s="49"/>
      <c r="E13" s="49"/>
      <c r="F13" s="49"/>
      <c r="G13" s="37"/>
      <c r="H13" s="17">
        <f>H12/D12*100</f>
        <v>21.588537307074052</v>
      </c>
      <c r="I13" s="17">
        <f>I12/D12*100</f>
        <v>0.70559954526565916</v>
      </c>
      <c r="J13" s="17">
        <f>J12/D12*100</f>
        <v>9.0155023370534444</v>
      </c>
      <c r="K13" s="17">
        <f>K12/D12*100</f>
        <v>0</v>
      </c>
      <c r="L13" s="17">
        <f>L12/D12*100</f>
        <v>7.3412941110256922</v>
      </c>
      <c r="M13" s="17">
        <f>M12/D12*100</f>
        <v>4.5261413137292577</v>
      </c>
      <c r="N13" s="22" t="s">
        <v>29</v>
      </c>
      <c r="O13" s="23" t="s">
        <v>29</v>
      </c>
      <c r="P13" s="30" t="s">
        <v>29</v>
      </c>
    </row>
    <row r="14" spans="1:16" s="1" customFormat="1">
      <c r="A14" s="35" t="s">
        <v>10</v>
      </c>
      <c r="B14" s="36"/>
      <c r="C14" s="36"/>
      <c r="D14" s="36"/>
      <c r="E14" s="36"/>
      <c r="F14" s="36"/>
      <c r="G14" s="37"/>
      <c r="H14" s="17">
        <f>I14+J14+K14+L14+M14</f>
        <v>100</v>
      </c>
      <c r="I14" s="17">
        <f>I12/H12*100</f>
        <v>3.2683990361609676</v>
      </c>
      <c r="J14" s="17">
        <f>J12/H12*100</f>
        <v>41.760598269431057</v>
      </c>
      <c r="K14" s="17">
        <f>K12/H12*100</f>
        <v>0</v>
      </c>
      <c r="L14" s="17">
        <f>L12/H12*100</f>
        <v>34.005518792698034</v>
      </c>
      <c r="M14" s="17">
        <f>M12/H12*100</f>
        <v>20.965483901709948</v>
      </c>
      <c r="N14" s="22" t="s">
        <v>29</v>
      </c>
      <c r="O14" s="23" t="s">
        <v>29</v>
      </c>
      <c r="P14" s="30" t="s">
        <v>29</v>
      </c>
    </row>
    <row r="15" spans="1:16">
      <c r="A15" s="35" t="s">
        <v>28</v>
      </c>
      <c r="B15" s="36"/>
      <c r="C15" s="36"/>
      <c r="D15" s="36"/>
      <c r="E15" s="36"/>
      <c r="F15" s="36"/>
      <c r="G15" s="42"/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5" t="s">
        <v>29</v>
      </c>
      <c r="N15" s="21">
        <f>N12/H12*100</f>
        <v>8.3161691657722727</v>
      </c>
      <c r="O15" s="21">
        <f>O12/H12*100</f>
        <v>7.3451147707188689</v>
      </c>
      <c r="P15" s="30" t="s">
        <v>29</v>
      </c>
    </row>
    <row r="16" spans="1:16">
      <c r="D16" s="9"/>
      <c r="E16" s="9"/>
      <c r="H16" s="12"/>
      <c r="I16" s="10"/>
      <c r="J16" s="10"/>
      <c r="K16" s="10"/>
      <c r="L16" s="10"/>
      <c r="M16" s="10"/>
      <c r="N16" s="16"/>
      <c r="O16" s="7"/>
      <c r="P16" s="8"/>
    </row>
    <row r="17" spans="2:16">
      <c r="D17" s="9"/>
      <c r="E17" s="9"/>
      <c r="F17" s="10"/>
      <c r="G17" s="10"/>
      <c r="H17" s="12"/>
      <c r="I17" s="10"/>
      <c r="J17" s="10"/>
      <c r="K17" s="10"/>
      <c r="L17" s="10"/>
      <c r="M17" s="10"/>
      <c r="N17" s="16"/>
      <c r="O17" s="7"/>
      <c r="P17" s="8"/>
    </row>
    <row r="18" spans="2:16">
      <c r="D18" s="9"/>
      <c r="E18" s="9"/>
      <c r="H18" s="12"/>
      <c r="I18" s="10"/>
      <c r="J18" s="10"/>
      <c r="K18" s="10"/>
      <c r="L18" s="10"/>
      <c r="M18" s="10"/>
      <c r="N18" s="16"/>
      <c r="O18" s="7"/>
      <c r="P18" s="8"/>
    </row>
    <row r="19" spans="2:16">
      <c r="D19" s="9"/>
      <c r="E19" s="9"/>
      <c r="H19" s="12"/>
      <c r="I19" s="10"/>
      <c r="J19" s="10"/>
      <c r="K19" s="10"/>
      <c r="L19" s="10"/>
      <c r="M19" s="10"/>
      <c r="N19" s="9"/>
      <c r="O19" s="7"/>
      <c r="P19" s="8"/>
    </row>
    <row r="20" spans="2:16">
      <c r="D20" s="16"/>
      <c r="E20" s="16"/>
      <c r="H20" s="12"/>
      <c r="I20" s="10"/>
      <c r="J20" s="10"/>
      <c r="K20" s="10"/>
      <c r="L20" s="10"/>
      <c r="O20" s="7"/>
      <c r="P20" s="8"/>
    </row>
    <row r="21" spans="2:16">
      <c r="D21" s="16"/>
      <c r="E21" s="16"/>
      <c r="H21" s="12"/>
      <c r="I21" s="10"/>
      <c r="J21" s="10"/>
      <c r="K21" s="10"/>
      <c r="L21" s="10"/>
      <c r="O21" s="7"/>
      <c r="P21" s="8"/>
    </row>
    <row r="22" spans="2:16">
      <c r="D22" s="9"/>
      <c r="E22" s="9"/>
      <c r="H22" s="12"/>
      <c r="I22" s="10"/>
      <c r="J22" s="10"/>
      <c r="K22" s="10"/>
      <c r="L22" s="10"/>
    </row>
    <row r="23" spans="2:16">
      <c r="D23" s="9"/>
      <c r="E23" s="9"/>
      <c r="H23" s="12"/>
      <c r="I23" s="10"/>
      <c r="J23" s="10"/>
      <c r="K23" s="10"/>
      <c r="L23" s="10"/>
    </row>
    <row r="24" spans="2:16">
      <c r="D24" s="9"/>
      <c r="E24" s="9"/>
      <c r="H24" s="12"/>
      <c r="I24" s="10"/>
      <c r="J24" s="10"/>
      <c r="K24" s="10"/>
      <c r="L24" s="10"/>
    </row>
    <row r="25" spans="2:16">
      <c r="D25" s="9"/>
      <c r="E25" s="9"/>
      <c r="H25" s="12"/>
      <c r="I25" s="10"/>
      <c r="J25" s="10"/>
      <c r="K25" s="10"/>
      <c r="L25" s="10"/>
    </row>
    <row r="26" spans="2:16">
      <c r="D26" s="9"/>
      <c r="E26" s="9"/>
      <c r="H26" s="12"/>
      <c r="I26" s="10"/>
      <c r="J26" s="10"/>
      <c r="K26" s="10"/>
      <c r="L26" s="10"/>
    </row>
    <row r="27" spans="2:16">
      <c r="D27" s="9"/>
      <c r="E27" s="9"/>
      <c r="H27" s="12"/>
      <c r="I27" s="10"/>
      <c r="J27" s="10"/>
      <c r="K27" s="10"/>
      <c r="L27" s="10"/>
    </row>
    <row r="28" spans="2:16">
      <c r="D28" s="9"/>
      <c r="E28" s="9"/>
      <c r="H28" s="12"/>
      <c r="I28" s="10"/>
      <c r="J28" s="10"/>
      <c r="K28" s="10"/>
      <c r="L28" s="10"/>
    </row>
    <row r="29" spans="2:16">
      <c r="D29" s="9"/>
      <c r="E29" s="9"/>
      <c r="H29" s="12"/>
      <c r="I29" s="10"/>
      <c r="J29" s="10"/>
      <c r="K29" s="10"/>
      <c r="L29" s="10"/>
    </row>
    <row r="30" spans="2:16" s="7" customFormat="1" ht="12.75">
      <c r="B30" s="8"/>
      <c r="C30" s="8"/>
      <c r="D30" s="9"/>
      <c r="E30" s="9"/>
      <c r="H30" s="12"/>
      <c r="I30" s="10"/>
      <c r="J30" s="10"/>
      <c r="K30" s="10"/>
      <c r="L30" s="10"/>
      <c r="N30" s="8"/>
      <c r="P30" s="8"/>
    </row>
    <row r="31" spans="2:16" s="7" customFormat="1" ht="12.75">
      <c r="B31" s="8"/>
      <c r="C31" s="8"/>
      <c r="D31" s="9"/>
      <c r="E31" s="9"/>
      <c r="H31" s="12"/>
      <c r="I31" s="10"/>
      <c r="J31" s="10"/>
      <c r="K31" s="10"/>
      <c r="L31" s="10"/>
      <c r="N31" s="8"/>
      <c r="P31" s="8"/>
    </row>
    <row r="32" spans="2:16" s="7" customFormat="1" ht="12.75">
      <c r="B32" s="8"/>
      <c r="C32" s="8"/>
      <c r="D32" s="9"/>
      <c r="E32" s="9"/>
      <c r="H32" s="13"/>
      <c r="N32" s="8"/>
      <c r="P32" s="8"/>
    </row>
    <row r="33" spans="2:16" s="7" customFormat="1" ht="12.75">
      <c r="B33" s="8"/>
      <c r="C33" s="8"/>
      <c r="D33" s="9"/>
      <c r="E33" s="9"/>
      <c r="H33" s="13"/>
      <c r="N33" s="8"/>
      <c r="P33" s="8"/>
    </row>
    <row r="34" spans="2:16" s="7" customFormat="1" ht="12.75">
      <c r="B34" s="8"/>
      <c r="C34" s="8"/>
      <c r="D34" s="9"/>
      <c r="E34" s="9"/>
      <c r="H34" s="13"/>
      <c r="N34" s="8"/>
      <c r="P34" s="8"/>
    </row>
    <row r="35" spans="2:16" s="7" customFormat="1" ht="12.75">
      <c r="B35" s="8"/>
      <c r="C35" s="8"/>
      <c r="D35" s="9"/>
      <c r="E35" s="9"/>
      <c r="H35" s="13"/>
      <c r="N35" s="8"/>
      <c r="P35" s="8"/>
    </row>
  </sheetData>
  <mergeCells count="17">
    <mergeCell ref="A15:G15"/>
    <mergeCell ref="H4:M4"/>
    <mergeCell ref="C4:C5"/>
    <mergeCell ref="A4:A5"/>
    <mergeCell ref="B4:B5"/>
    <mergeCell ref="D4:D5"/>
    <mergeCell ref="F4:F5"/>
    <mergeCell ref="E4:E5"/>
    <mergeCell ref="A12:C12"/>
    <mergeCell ref="A13:G13"/>
    <mergeCell ref="G4:G5"/>
    <mergeCell ref="P4:P5"/>
    <mergeCell ref="A2:P2"/>
    <mergeCell ref="M1:P1"/>
    <mergeCell ref="A14:G14"/>
    <mergeCell ref="O4:O5"/>
    <mergeCell ref="N4:N5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КМ 2015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2016-07-01T04:46:36Z</dcterms:modified>
</cp:coreProperties>
</file>